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bajos científicos\Bibliometría sobre la producción científica acerca de los Rayos X en la COVID-19\"/>
    </mc:Choice>
  </mc:AlternateContent>
  <xr:revisionPtr revIDLastSave="0" documentId="13_ncr:1_{9A556BDA-BB87-452C-974D-92A81A9C2D3D}" xr6:coauthVersionLast="43" xr6:coauthVersionMax="43" xr10:uidLastSave="{00000000-0000-0000-0000-000000000000}"/>
  <bookViews>
    <workbookView xWindow="-120" yWindow="-120" windowWidth="24240" windowHeight="13140" xr2:uid="{7FD15A66-D4D4-4E5F-ABC9-0769E9438130}"/>
  </bookViews>
  <sheets>
    <sheet name="Hoja1" sheetId="1" r:id="rId1"/>
    <sheet name="Hoja4" sheetId="4" r:id="rId2"/>
    <sheet name="Hoja5" sheetId="5" r:id="rId3"/>
  </sheets>
  <definedNames>
    <definedName name="_xlchart.v1.0" hidden="1">Hoja5!$A$1:$A$20</definedName>
    <definedName name="_xlchart.v1.1" hidden="1">Hoja5!$C$1:$C$20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" i="4" l="1"/>
  <c r="C3" i="4"/>
  <c r="C4" i="4"/>
  <c r="C5" i="4"/>
  <c r="C6" i="4"/>
  <c r="C7" i="4"/>
  <c r="C8" i="4"/>
  <c r="C9" i="4"/>
  <c r="C10" i="4"/>
  <c r="C11" i="4"/>
  <c r="C1" i="4"/>
  <c r="L13" i="1"/>
  <c r="L12" i="1"/>
  <c r="K13" i="1"/>
  <c r="K12" i="1"/>
  <c r="L6" i="1"/>
  <c r="L7" i="1"/>
  <c r="L5" i="1"/>
  <c r="K8" i="1"/>
  <c r="K7" i="1"/>
  <c r="K6" i="1"/>
  <c r="K5" i="1"/>
</calcChain>
</file>

<file path=xl/sharedStrings.xml><?xml version="1.0" encoding="utf-8"?>
<sst xmlns="http://schemas.openxmlformats.org/spreadsheetml/2006/main" count="312" uniqueCount="70">
  <si>
    <t>Cantidad de autores</t>
  </si>
  <si>
    <t>País</t>
  </si>
  <si>
    <t>Salvador</t>
  </si>
  <si>
    <t>Brasil</t>
  </si>
  <si>
    <t>Turquía</t>
  </si>
  <si>
    <t>Chile</t>
  </si>
  <si>
    <t xml:space="preserve">Ecuador </t>
  </si>
  <si>
    <t>Argentina</t>
  </si>
  <si>
    <t>China</t>
  </si>
  <si>
    <t>Cuba</t>
  </si>
  <si>
    <t>Revista</t>
  </si>
  <si>
    <t>Alerta</t>
  </si>
  <si>
    <t>Clinics</t>
  </si>
  <si>
    <t>Rev. Soc. Bras.</t>
  </si>
  <si>
    <t>Arq. Bras. Oftal.</t>
  </si>
  <si>
    <t>Int. J. Morphol.</t>
  </si>
  <si>
    <t>Diag. Tratamento</t>
  </si>
  <si>
    <t>Arq. Bras. Cardiol.</t>
  </si>
  <si>
    <t>Arq. Neuropsiquiatr.</t>
  </si>
  <si>
    <t>Rev. Chil. Radiol.</t>
  </si>
  <si>
    <t>Salud Bienestar Colect</t>
  </si>
  <si>
    <t>Rev. Hosp. Ital. B. Aires</t>
  </si>
  <si>
    <t>OPAS</t>
  </si>
  <si>
    <t>Ministerio de Saude</t>
  </si>
  <si>
    <t>Neumol. Pediatr.</t>
  </si>
  <si>
    <t>Rev. Assoc. Med. Bras.</t>
  </si>
  <si>
    <t>Rev. Soc. Bras. Med. Trop.</t>
  </si>
  <si>
    <t xml:space="preserve">Eisntein </t>
  </si>
  <si>
    <t>Evid. Actual. Pract. Ambul.</t>
  </si>
  <si>
    <t>J. Brazil Neumol.</t>
  </si>
  <si>
    <t>Rev. Cub. Pediatr.</t>
  </si>
  <si>
    <t>Idioma</t>
  </si>
  <si>
    <t>es</t>
  </si>
  <si>
    <t>in</t>
  </si>
  <si>
    <t>po</t>
  </si>
  <si>
    <t>Observacional</t>
  </si>
  <si>
    <t>Caso</t>
  </si>
  <si>
    <t>Imagen</t>
  </si>
  <si>
    <t>caso</t>
  </si>
  <si>
    <t>tamizaje</t>
  </si>
  <si>
    <t>Diagnóstico</t>
  </si>
  <si>
    <t>Tipología1</t>
  </si>
  <si>
    <t>Tipología2</t>
  </si>
  <si>
    <t>Tipología3</t>
  </si>
  <si>
    <t>Tamizaje</t>
  </si>
  <si>
    <t>Pronóstico</t>
  </si>
  <si>
    <t>Revisión sistemática</t>
  </si>
  <si>
    <t>Guía practica clínica</t>
  </si>
  <si>
    <t>guía práctica clínica</t>
  </si>
  <si>
    <t>Determinante social</t>
  </si>
  <si>
    <t>evaluación de tecnología sanitaria</t>
  </si>
  <si>
    <t>diagnóstico</t>
  </si>
  <si>
    <t>observacional</t>
  </si>
  <si>
    <t>Año</t>
  </si>
  <si>
    <t>original</t>
  </si>
  <si>
    <t>Español</t>
  </si>
  <si>
    <t>Inglés</t>
  </si>
  <si>
    <t>Portugués</t>
  </si>
  <si>
    <t>Estudio diagnóstico</t>
  </si>
  <si>
    <t>Estudio de pronóstico</t>
  </si>
  <si>
    <t>Informe de caso</t>
  </si>
  <si>
    <t xml:space="preserve">Estudio de tamizaje </t>
  </si>
  <si>
    <t>Guía de práctica clínica</t>
  </si>
  <si>
    <t>Estudio observacional</t>
  </si>
  <si>
    <t>Estudio de Etiología</t>
  </si>
  <si>
    <t xml:space="preserve">Estudio de evaluación </t>
  </si>
  <si>
    <t>Investigación cualitativa</t>
  </si>
  <si>
    <t>Evaluación de Tecnologías Sanitarias</t>
  </si>
  <si>
    <t>Eisntein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</si>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</sst>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0.0"/>
    <numFmt numFmtId="166" formatCode="###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/>
    <xf numFmtId="9" fontId="0" fillId="0" borderId="0" xfId="0" applyNumberFormat="1"/>
    <xf numFmtId="165" fontId="0" fillId="0" borderId="0" xfId="0" applyNumberFormat="1"/>
    <xf numFmtId="0" fontId="2" fillId="0" borderId="1" xfId="1" applyFont="1" applyBorder="1" applyAlignment="1">
      <alignment horizontal="left" vertical="top" wrapText="1"/>
    </xf>
    <xf numFmtId="164" fontId="2" fillId="0" borderId="2" xfId="1" applyNumberFormat="1" applyFont="1" applyBorder="1" applyAlignment="1">
      <alignment horizontal="right" vertical="center"/>
    </xf>
    <xf numFmtId="166" fontId="2" fillId="0" borderId="3" xfId="1" applyNumberFormat="1" applyFont="1" applyBorder="1" applyAlignment="1">
      <alignment horizontal="right" vertical="center"/>
    </xf>
    <xf numFmtId="0" fontId="1" fillId="0" borderId="0" xfId="1"/>
    <xf numFmtId="0" fontId="2" fillId="0" borderId="4" xfId="1" applyFont="1" applyBorder="1" applyAlignment="1">
      <alignment horizontal="left" vertical="top" wrapText="1"/>
    </xf>
    <xf numFmtId="164" fontId="2" fillId="0" borderId="5" xfId="1" applyNumberFormat="1" applyFont="1" applyBorder="1" applyAlignment="1">
      <alignment horizontal="right" vertical="center"/>
    </xf>
    <xf numFmtId="166" fontId="2" fillId="0" borderId="6" xfId="1" applyNumberFormat="1" applyFont="1" applyBorder="1" applyAlignment="1">
      <alignment horizontal="right" vertical="center"/>
    </xf>
  </cellXfs>
  <cellStyles count="2">
    <cellStyle name="Normal" xfId="0" builtinId="0"/>
    <cellStyle name="Normal_Hoja5" xfId="1" xr:uid="{C5406C1C-D50A-4831-97D0-4B8A56D2F3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_xlchart.v1.1</cx:f>
      </cx:numDim>
    </cx:data>
  </cx:chartData>
  <cx:chart>
    <cx:title pos="t" align="ctr" overlay="0"/>
    <cx:plotArea>
      <cx:plotAreaRegion>
        <cx:series layoutId="sunburst" uniqueId="{C29E3459-3E33-4207-BF01-B58A65B81697}">
          <cx:dataLabels pos="ctr">
            <cx:visibility seriesName="0" categoryName="1" value="0"/>
          </cx:dataLabels>
          <cx:dataId val="0"/>
        </cx:series>
      </cx:plotAreaRegion>
    </cx:plotArea>
    <cx:legend pos="b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8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lt1"/>
    </cs:fontRef>
    <cs:defRPr sz="900" b="1"/>
    <cs:bodyPr lIns="38100" tIns="19050" rIns="38100" bIns="19050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4</xdr:row>
      <xdr:rowOff>19049</xdr:rowOff>
    </xdr:from>
    <xdr:to>
      <xdr:col>16</xdr:col>
      <xdr:colOff>381000</xdr:colOff>
      <xdr:row>19</xdr:row>
      <xdr:rowOff>371474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áfico 4">
              <a:extLst>
                <a:ext uri="{FF2B5EF4-FFF2-40B4-BE49-F238E27FC236}">
                  <a16:creationId xmlns:a16="http://schemas.microsoft.com/office/drawing/2014/main" id="{3050F376-6B94-4ABB-9D93-F7DB6211DFA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105400" y="1285874"/>
              <a:ext cx="7467600" cy="47339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0AB5A-398E-4D32-83EB-468521944BA0}">
  <dimension ref="A1:M46"/>
  <sheetViews>
    <sheetView tabSelected="1" topLeftCell="A28" zoomScale="115" zoomScaleNormal="115" workbookViewId="0">
      <selection sqref="A1:H46"/>
    </sheetView>
  </sheetViews>
  <sheetFormatPr baseColWidth="10" defaultRowHeight="15" x14ac:dyDescent="0.25"/>
  <cols>
    <col min="1" max="3" width="9.28515625" customWidth="1"/>
    <col min="4" max="4" width="9.28515625" style="1" customWidth="1"/>
    <col min="5" max="7" width="9.28515625" customWidth="1"/>
    <col min="8" max="8" width="9.28515625" style="1" customWidth="1"/>
  </cols>
  <sheetData>
    <row r="1" spans="1:13" x14ac:dyDescent="0.25">
      <c r="A1" t="s">
        <v>0</v>
      </c>
      <c r="B1" t="s">
        <v>1</v>
      </c>
      <c r="C1" t="s">
        <v>10</v>
      </c>
      <c r="D1" s="1" t="s">
        <v>31</v>
      </c>
      <c r="E1" t="s">
        <v>41</v>
      </c>
      <c r="F1" t="s">
        <v>42</v>
      </c>
      <c r="G1" t="s">
        <v>43</v>
      </c>
      <c r="H1" s="1" t="s">
        <v>53</v>
      </c>
    </row>
    <row r="2" spans="1:13" x14ac:dyDescent="0.25">
      <c r="A2">
        <v>4</v>
      </c>
      <c r="B2" t="s">
        <v>2</v>
      </c>
      <c r="C2" t="s">
        <v>11</v>
      </c>
      <c r="D2" s="1" t="s">
        <v>32</v>
      </c>
      <c r="E2" t="s">
        <v>54</v>
      </c>
      <c r="F2" t="s">
        <v>69</v>
      </c>
      <c r="G2" t="s">
        <v>69</v>
      </c>
      <c r="H2" s="1">
        <v>21</v>
      </c>
    </row>
    <row r="3" spans="1:13" x14ac:dyDescent="0.25">
      <c r="A3">
        <v>11</v>
      </c>
      <c r="B3" t="s">
        <v>3</v>
      </c>
      <c r="C3" t="s">
        <v>12</v>
      </c>
      <c r="D3" s="1" t="s">
        <v>33</v>
      </c>
      <c r="E3" t="s">
        <v>54</v>
      </c>
      <c r="F3" t="s">
        <v>69</v>
      </c>
      <c r="G3" t="s">
        <v>69</v>
      </c>
      <c r="H3" s="1">
        <v>21</v>
      </c>
    </row>
    <row r="4" spans="1:13" x14ac:dyDescent="0.25">
      <c r="A4">
        <v>4</v>
      </c>
      <c r="B4" t="s">
        <v>3</v>
      </c>
      <c r="C4" t="s">
        <v>13</v>
      </c>
      <c r="D4" s="1" t="s">
        <v>33</v>
      </c>
      <c r="E4" t="s">
        <v>54</v>
      </c>
      <c r="F4" t="s">
        <v>69</v>
      </c>
      <c r="G4" t="s">
        <v>69</v>
      </c>
      <c r="H4" s="1">
        <v>21</v>
      </c>
    </row>
    <row r="5" spans="1:13" x14ac:dyDescent="0.25">
      <c r="A5">
        <v>14</v>
      </c>
      <c r="B5" t="s">
        <v>3</v>
      </c>
      <c r="C5" t="s">
        <v>18</v>
      </c>
      <c r="D5" s="1" t="s">
        <v>33</v>
      </c>
      <c r="E5" t="s">
        <v>54</v>
      </c>
      <c r="F5" t="s">
        <v>69</v>
      </c>
      <c r="G5" t="s">
        <v>69</v>
      </c>
      <c r="H5" s="1">
        <v>20</v>
      </c>
      <c r="J5" t="s">
        <v>55</v>
      </c>
      <c r="K5">
        <f>COUNTIF(D:D,"es")</f>
        <v>12</v>
      </c>
      <c r="L5">
        <f>K5*100/45</f>
        <v>26.666666666666668</v>
      </c>
      <c r="M5" s="2">
        <v>0.26600000000000001</v>
      </c>
    </row>
    <row r="6" spans="1:13" x14ac:dyDescent="0.25">
      <c r="A6">
        <v>8</v>
      </c>
      <c r="B6" t="s">
        <v>4</v>
      </c>
      <c r="C6" t="s">
        <v>14</v>
      </c>
      <c r="D6" s="1" t="s">
        <v>33</v>
      </c>
      <c r="E6" t="s">
        <v>54</v>
      </c>
      <c r="F6" t="s">
        <v>69</v>
      </c>
      <c r="G6" t="s">
        <v>69</v>
      </c>
      <c r="H6" s="1">
        <v>20</v>
      </c>
      <c r="J6" t="s">
        <v>56</v>
      </c>
      <c r="K6">
        <f>COUNTIF(D:D,"in")</f>
        <v>27</v>
      </c>
      <c r="L6">
        <f t="shared" ref="L6:L7" si="0">K6*100/45</f>
        <v>60</v>
      </c>
      <c r="M6" s="3">
        <v>0.6</v>
      </c>
    </row>
    <row r="7" spans="1:13" x14ac:dyDescent="0.25">
      <c r="A7">
        <v>7</v>
      </c>
      <c r="B7" t="s">
        <v>5</v>
      </c>
      <c r="C7" t="s">
        <v>15</v>
      </c>
      <c r="D7" s="1" t="s">
        <v>32</v>
      </c>
      <c r="E7" t="s">
        <v>54</v>
      </c>
      <c r="F7" t="s">
        <v>69</v>
      </c>
      <c r="G7" t="s">
        <v>69</v>
      </c>
      <c r="H7" s="1">
        <v>20</v>
      </c>
      <c r="J7" t="s">
        <v>57</v>
      </c>
      <c r="K7">
        <f>COUNTIF(D:D,"po")</f>
        <v>6</v>
      </c>
      <c r="L7">
        <f t="shared" si="0"/>
        <v>13.333333333333334</v>
      </c>
      <c r="M7" s="2">
        <v>0.13300000000000001</v>
      </c>
    </row>
    <row r="8" spans="1:13" x14ac:dyDescent="0.25">
      <c r="A8">
        <v>5</v>
      </c>
      <c r="B8" t="s">
        <v>3</v>
      </c>
      <c r="C8" t="s">
        <v>16</v>
      </c>
      <c r="D8" s="1" t="s">
        <v>34</v>
      </c>
      <c r="E8" t="s">
        <v>36</v>
      </c>
      <c r="F8" t="s">
        <v>69</v>
      </c>
      <c r="G8" t="s">
        <v>69</v>
      </c>
      <c r="H8" s="1">
        <v>20</v>
      </c>
      <c r="K8">
        <f>SUM(K5:K7)</f>
        <v>45</v>
      </c>
    </row>
    <row r="9" spans="1:13" x14ac:dyDescent="0.25">
      <c r="A9">
        <v>2</v>
      </c>
      <c r="B9" t="s">
        <v>3</v>
      </c>
      <c r="C9" t="s">
        <v>17</v>
      </c>
      <c r="D9" s="1" t="s">
        <v>34</v>
      </c>
      <c r="E9" t="s">
        <v>37</v>
      </c>
      <c r="F9" t="s">
        <v>69</v>
      </c>
      <c r="G9" t="s">
        <v>69</v>
      </c>
      <c r="H9" s="1">
        <v>20</v>
      </c>
    </row>
    <row r="10" spans="1:13" x14ac:dyDescent="0.25">
      <c r="A10">
        <v>3</v>
      </c>
      <c r="B10" t="s">
        <v>3</v>
      </c>
      <c r="C10" t="s">
        <v>18</v>
      </c>
      <c r="D10" s="1" t="s">
        <v>33</v>
      </c>
      <c r="E10" t="s">
        <v>54</v>
      </c>
      <c r="F10" t="s">
        <v>69</v>
      </c>
      <c r="G10" t="s">
        <v>69</v>
      </c>
      <c r="H10" s="1">
        <v>20</v>
      </c>
    </row>
    <row r="11" spans="1:13" x14ac:dyDescent="0.25">
      <c r="A11">
        <v>7</v>
      </c>
      <c r="B11" t="s">
        <v>3</v>
      </c>
      <c r="C11" t="s">
        <v>18</v>
      </c>
      <c r="D11" s="1" t="s">
        <v>33</v>
      </c>
      <c r="E11" t="s">
        <v>38</v>
      </c>
      <c r="F11" t="s">
        <v>69</v>
      </c>
      <c r="G11" t="s">
        <v>69</v>
      </c>
      <c r="H11" s="1">
        <v>20</v>
      </c>
    </row>
    <row r="12" spans="1:13" x14ac:dyDescent="0.25">
      <c r="A12">
        <v>2</v>
      </c>
      <c r="B12" t="s">
        <v>5</v>
      </c>
      <c r="C12" t="s">
        <v>18</v>
      </c>
      <c r="D12" s="1" t="s">
        <v>33</v>
      </c>
      <c r="E12" t="s">
        <v>36</v>
      </c>
      <c r="F12" t="s">
        <v>69</v>
      </c>
      <c r="G12" t="s">
        <v>69</v>
      </c>
      <c r="H12" s="1">
        <v>20</v>
      </c>
      <c r="K12">
        <f>COUNTIF(H:H,"20")</f>
        <v>42</v>
      </c>
      <c r="L12">
        <f>K12*100/45</f>
        <v>93.333333333333329</v>
      </c>
      <c r="M12" s="2">
        <v>0.93300000000000005</v>
      </c>
    </row>
    <row r="13" spans="1:13" x14ac:dyDescent="0.25">
      <c r="A13">
        <v>3</v>
      </c>
      <c r="B13" t="s">
        <v>6</v>
      </c>
      <c r="C13" t="s">
        <v>19</v>
      </c>
      <c r="D13" s="1" t="s">
        <v>32</v>
      </c>
      <c r="E13" t="s">
        <v>39</v>
      </c>
      <c r="F13" t="s">
        <v>69</v>
      </c>
      <c r="G13" t="s">
        <v>69</v>
      </c>
      <c r="H13" s="1">
        <v>20</v>
      </c>
      <c r="K13">
        <f>COUNTIF(H:H,"21")</f>
        <v>3</v>
      </c>
      <c r="L13">
        <f>K13*100/45</f>
        <v>6.666666666666667</v>
      </c>
      <c r="M13" s="2">
        <v>6.7000000000000004E-2</v>
      </c>
    </row>
    <row r="14" spans="1:13" x14ac:dyDescent="0.25">
      <c r="A14">
        <v>5</v>
      </c>
      <c r="B14" t="s">
        <v>7</v>
      </c>
      <c r="C14" t="s">
        <v>20</v>
      </c>
      <c r="D14" s="1" t="s">
        <v>32</v>
      </c>
      <c r="E14" t="s">
        <v>40</v>
      </c>
      <c r="F14" t="s">
        <v>69</v>
      </c>
      <c r="G14" t="s">
        <v>69</v>
      </c>
      <c r="H14" s="1">
        <v>20</v>
      </c>
    </row>
    <row r="15" spans="1:13" x14ac:dyDescent="0.25">
      <c r="A15">
        <v>7</v>
      </c>
      <c r="B15" t="s">
        <v>7</v>
      </c>
      <c r="C15" t="s">
        <v>21</v>
      </c>
      <c r="D15" s="1" t="s">
        <v>32</v>
      </c>
      <c r="E15" t="s">
        <v>40</v>
      </c>
      <c r="F15" t="s">
        <v>44</v>
      </c>
      <c r="G15" t="s">
        <v>69</v>
      </c>
      <c r="H15" s="1">
        <v>20</v>
      </c>
    </row>
    <row r="16" spans="1:13" x14ac:dyDescent="0.25">
      <c r="A16">
        <v>8</v>
      </c>
      <c r="B16" t="s">
        <v>3</v>
      </c>
      <c r="C16" t="s">
        <v>21</v>
      </c>
      <c r="D16" s="1" t="s">
        <v>32</v>
      </c>
      <c r="E16" t="s">
        <v>40</v>
      </c>
      <c r="F16" t="s">
        <v>45</v>
      </c>
      <c r="G16" t="s">
        <v>46</v>
      </c>
      <c r="H16" s="1">
        <v>20</v>
      </c>
    </row>
    <row r="17" spans="1:8" x14ac:dyDescent="0.25">
      <c r="A17">
        <v>4</v>
      </c>
      <c r="B17" t="s">
        <v>3</v>
      </c>
      <c r="C17" t="s">
        <v>18</v>
      </c>
      <c r="D17" s="1" t="s">
        <v>33</v>
      </c>
      <c r="E17" t="s">
        <v>40</v>
      </c>
      <c r="F17" t="s">
        <v>47</v>
      </c>
      <c r="G17" t="s">
        <v>69</v>
      </c>
      <c r="H17" s="1">
        <v>20</v>
      </c>
    </row>
    <row r="18" spans="1:8" x14ac:dyDescent="0.25">
      <c r="A18">
        <v>4</v>
      </c>
      <c r="B18" t="s">
        <v>3</v>
      </c>
      <c r="C18" t="s">
        <v>18</v>
      </c>
      <c r="D18" s="1" t="s">
        <v>33</v>
      </c>
      <c r="E18" t="s">
        <v>54</v>
      </c>
      <c r="F18" t="s">
        <v>69</v>
      </c>
      <c r="G18" t="s">
        <v>69</v>
      </c>
      <c r="H18" s="1">
        <v>20</v>
      </c>
    </row>
    <row r="19" spans="1:8" x14ac:dyDescent="0.25">
      <c r="A19">
        <v>1</v>
      </c>
      <c r="B19" t="s">
        <v>3</v>
      </c>
      <c r="C19" t="s">
        <v>22</v>
      </c>
      <c r="D19" s="1" t="s">
        <v>34</v>
      </c>
      <c r="E19" t="s">
        <v>38</v>
      </c>
      <c r="F19" t="s">
        <v>69</v>
      </c>
      <c r="G19" t="s">
        <v>69</v>
      </c>
      <c r="H19" s="1">
        <v>20</v>
      </c>
    </row>
    <row r="20" spans="1:8" x14ac:dyDescent="0.25">
      <c r="A20">
        <v>3</v>
      </c>
      <c r="B20" t="s">
        <v>5</v>
      </c>
      <c r="C20" t="s">
        <v>19</v>
      </c>
      <c r="D20" s="1" t="s">
        <v>32</v>
      </c>
      <c r="E20" t="s">
        <v>48</v>
      </c>
      <c r="F20" t="s">
        <v>45</v>
      </c>
      <c r="G20" t="s">
        <v>69</v>
      </c>
      <c r="H20" s="1">
        <v>20</v>
      </c>
    </row>
    <row r="21" spans="1:8" x14ac:dyDescent="0.25">
      <c r="A21">
        <v>1</v>
      </c>
      <c r="B21" t="s">
        <v>5</v>
      </c>
      <c r="C21" t="s">
        <v>19</v>
      </c>
      <c r="D21" s="1" t="s">
        <v>32</v>
      </c>
      <c r="E21" t="s">
        <v>35</v>
      </c>
      <c r="F21" t="s">
        <v>69</v>
      </c>
      <c r="G21" t="s">
        <v>69</v>
      </c>
      <c r="H21" s="1">
        <v>20</v>
      </c>
    </row>
    <row r="22" spans="1:8" x14ac:dyDescent="0.25">
      <c r="A22">
        <v>3</v>
      </c>
      <c r="B22" t="s">
        <v>3</v>
      </c>
      <c r="C22" t="s">
        <v>17</v>
      </c>
      <c r="D22" s="1" t="s">
        <v>34</v>
      </c>
      <c r="E22" t="s">
        <v>49</v>
      </c>
      <c r="F22" t="s">
        <v>69</v>
      </c>
      <c r="G22" t="s">
        <v>69</v>
      </c>
      <c r="H22" s="1">
        <v>20</v>
      </c>
    </row>
    <row r="23" spans="1:8" x14ac:dyDescent="0.25">
      <c r="A23">
        <v>1</v>
      </c>
      <c r="B23" t="s">
        <v>4</v>
      </c>
      <c r="C23" t="s">
        <v>17</v>
      </c>
      <c r="D23" s="1" t="s">
        <v>34</v>
      </c>
      <c r="E23" t="s">
        <v>38</v>
      </c>
      <c r="F23" t="s">
        <v>69</v>
      </c>
      <c r="G23" t="s">
        <v>69</v>
      </c>
      <c r="H23" s="1">
        <v>20</v>
      </c>
    </row>
    <row r="24" spans="1:8" x14ac:dyDescent="0.25">
      <c r="A24">
        <v>1</v>
      </c>
      <c r="B24" t="s">
        <v>3</v>
      </c>
      <c r="C24" t="s">
        <v>23</v>
      </c>
      <c r="D24" s="1" t="s">
        <v>34</v>
      </c>
      <c r="E24" t="s">
        <v>40</v>
      </c>
      <c r="F24" t="s">
        <v>50</v>
      </c>
      <c r="G24" t="s">
        <v>69</v>
      </c>
      <c r="H24" s="1">
        <v>20</v>
      </c>
    </row>
    <row r="25" spans="1:8" x14ac:dyDescent="0.25">
      <c r="A25">
        <v>5</v>
      </c>
      <c r="B25" t="s">
        <v>5</v>
      </c>
      <c r="C25" t="s">
        <v>24</v>
      </c>
      <c r="D25" s="1" t="s">
        <v>32</v>
      </c>
      <c r="E25" t="s">
        <v>36</v>
      </c>
      <c r="F25" t="s">
        <v>51</v>
      </c>
      <c r="G25" t="s">
        <v>45</v>
      </c>
      <c r="H25" s="1">
        <v>20</v>
      </c>
    </row>
    <row r="26" spans="1:8" x14ac:dyDescent="0.25">
      <c r="A26">
        <v>8</v>
      </c>
      <c r="B26" t="s">
        <v>3</v>
      </c>
      <c r="C26" t="s">
        <v>25</v>
      </c>
      <c r="D26" s="1" t="s">
        <v>33</v>
      </c>
      <c r="E26" t="s">
        <v>35</v>
      </c>
      <c r="F26" t="s">
        <v>69</v>
      </c>
      <c r="G26" t="s">
        <v>69</v>
      </c>
      <c r="H26" s="1">
        <v>20</v>
      </c>
    </row>
    <row r="27" spans="1:8" x14ac:dyDescent="0.25">
      <c r="A27">
        <v>6</v>
      </c>
      <c r="B27" t="s">
        <v>3</v>
      </c>
      <c r="C27" t="s">
        <v>26</v>
      </c>
      <c r="D27" s="1" t="s">
        <v>33</v>
      </c>
      <c r="E27" t="s">
        <v>38</v>
      </c>
      <c r="F27" t="s">
        <v>69</v>
      </c>
      <c r="G27" t="s">
        <v>69</v>
      </c>
      <c r="H27" s="1">
        <v>20</v>
      </c>
    </row>
    <row r="28" spans="1:8" x14ac:dyDescent="0.25">
      <c r="A28">
        <v>8</v>
      </c>
      <c r="B28" t="s">
        <v>3</v>
      </c>
      <c r="C28" t="s">
        <v>26</v>
      </c>
      <c r="D28" s="1" t="s">
        <v>33</v>
      </c>
      <c r="E28" t="s">
        <v>35</v>
      </c>
      <c r="F28" t="s">
        <v>69</v>
      </c>
      <c r="G28" t="s">
        <v>69</v>
      </c>
      <c r="H28" s="1">
        <v>20</v>
      </c>
    </row>
    <row r="29" spans="1:8" x14ac:dyDescent="0.25">
      <c r="A29">
        <v>4</v>
      </c>
      <c r="B29" t="s">
        <v>3</v>
      </c>
      <c r="C29" t="s">
        <v>26</v>
      </c>
      <c r="D29" s="1" t="s">
        <v>33</v>
      </c>
      <c r="E29" t="s">
        <v>40</v>
      </c>
      <c r="F29" t="s">
        <v>52</v>
      </c>
      <c r="G29" t="s">
        <v>69</v>
      </c>
      <c r="H29" s="1">
        <v>20</v>
      </c>
    </row>
    <row r="30" spans="1:8" x14ac:dyDescent="0.25">
      <c r="A30">
        <v>7</v>
      </c>
      <c r="B30" t="s">
        <v>3</v>
      </c>
      <c r="C30" t="s">
        <v>26</v>
      </c>
      <c r="D30" s="1" t="s">
        <v>33</v>
      </c>
      <c r="E30" t="s">
        <v>38</v>
      </c>
      <c r="F30" t="s">
        <v>69</v>
      </c>
      <c r="G30" t="s">
        <v>69</v>
      </c>
      <c r="H30" s="1">
        <v>20</v>
      </c>
    </row>
    <row r="31" spans="1:8" x14ac:dyDescent="0.25">
      <c r="A31">
        <v>4</v>
      </c>
      <c r="B31" t="s">
        <v>3</v>
      </c>
      <c r="C31" t="s">
        <v>25</v>
      </c>
      <c r="D31" s="1" t="s">
        <v>33</v>
      </c>
      <c r="E31" t="s">
        <v>35</v>
      </c>
      <c r="F31" t="s">
        <v>69</v>
      </c>
      <c r="G31" t="s">
        <v>69</v>
      </c>
      <c r="H31" s="1">
        <v>20</v>
      </c>
    </row>
    <row r="32" spans="1:8" x14ac:dyDescent="0.25">
      <c r="A32">
        <v>12</v>
      </c>
      <c r="B32" t="s">
        <v>3</v>
      </c>
      <c r="C32" t="s">
        <v>27</v>
      </c>
      <c r="D32" s="1" t="s">
        <v>33</v>
      </c>
      <c r="E32" t="s">
        <v>38</v>
      </c>
      <c r="F32" t="s">
        <v>69</v>
      </c>
      <c r="G32" t="s">
        <v>69</v>
      </c>
      <c r="H32" s="1">
        <v>20</v>
      </c>
    </row>
    <row r="33" spans="1:8" x14ac:dyDescent="0.25">
      <c r="A33">
        <v>8</v>
      </c>
      <c r="B33" t="s">
        <v>3</v>
      </c>
      <c r="C33" t="s">
        <v>27</v>
      </c>
      <c r="D33" s="1" t="s">
        <v>33</v>
      </c>
      <c r="E33" t="s">
        <v>39</v>
      </c>
      <c r="F33" t="s">
        <v>69</v>
      </c>
      <c r="G33" t="s">
        <v>69</v>
      </c>
      <c r="H33" s="1">
        <v>20</v>
      </c>
    </row>
    <row r="34" spans="1:8" x14ac:dyDescent="0.25">
      <c r="A34">
        <v>8</v>
      </c>
      <c r="B34" t="s">
        <v>3</v>
      </c>
      <c r="C34" t="s">
        <v>27</v>
      </c>
      <c r="D34" s="1" t="s">
        <v>33</v>
      </c>
      <c r="E34" t="s">
        <v>38</v>
      </c>
      <c r="F34" t="s">
        <v>44</v>
      </c>
      <c r="G34" t="s">
        <v>51</v>
      </c>
      <c r="H34" s="1">
        <v>20</v>
      </c>
    </row>
    <row r="35" spans="1:8" x14ac:dyDescent="0.25">
      <c r="A35">
        <v>11</v>
      </c>
      <c r="B35" t="s">
        <v>3</v>
      </c>
      <c r="C35" t="s">
        <v>27</v>
      </c>
      <c r="D35" s="1" t="s">
        <v>33</v>
      </c>
      <c r="E35" t="s">
        <v>39</v>
      </c>
      <c r="F35" t="s">
        <v>69</v>
      </c>
      <c r="G35" t="s">
        <v>69</v>
      </c>
      <c r="H35" s="1">
        <v>20</v>
      </c>
    </row>
    <row r="36" spans="1:8" x14ac:dyDescent="0.25">
      <c r="A36">
        <v>2</v>
      </c>
      <c r="B36" t="s">
        <v>7</v>
      </c>
      <c r="C36" t="s">
        <v>28</v>
      </c>
      <c r="D36" s="1" t="s">
        <v>32</v>
      </c>
      <c r="E36" t="s">
        <v>40</v>
      </c>
      <c r="F36" t="s">
        <v>47</v>
      </c>
      <c r="G36" t="s">
        <v>69</v>
      </c>
      <c r="H36" s="1">
        <v>20</v>
      </c>
    </row>
    <row r="37" spans="1:8" x14ac:dyDescent="0.25">
      <c r="A37">
        <v>5</v>
      </c>
      <c r="B37" t="s">
        <v>8</v>
      </c>
      <c r="C37" t="s">
        <v>12</v>
      </c>
      <c r="D37" s="1" t="s">
        <v>33</v>
      </c>
      <c r="E37" t="s">
        <v>40</v>
      </c>
      <c r="F37" t="s">
        <v>69</v>
      </c>
      <c r="G37" t="s">
        <v>69</v>
      </c>
      <c r="H37" s="1">
        <v>20</v>
      </c>
    </row>
    <row r="38" spans="1:8" x14ac:dyDescent="0.25">
      <c r="A38">
        <v>9</v>
      </c>
      <c r="B38" t="s">
        <v>3</v>
      </c>
      <c r="C38" t="s">
        <v>12</v>
      </c>
      <c r="D38" s="1" t="s">
        <v>33</v>
      </c>
      <c r="E38" t="s">
        <v>54</v>
      </c>
      <c r="F38" t="s">
        <v>69</v>
      </c>
      <c r="G38" t="s">
        <v>69</v>
      </c>
      <c r="H38" s="1">
        <v>20</v>
      </c>
    </row>
    <row r="39" spans="1:8" x14ac:dyDescent="0.25">
      <c r="A39">
        <v>10</v>
      </c>
      <c r="B39" t="s">
        <v>3</v>
      </c>
      <c r="C39" t="s">
        <v>12</v>
      </c>
      <c r="D39" s="1" t="s">
        <v>33</v>
      </c>
      <c r="E39" t="s">
        <v>40</v>
      </c>
      <c r="F39" t="s">
        <v>69</v>
      </c>
      <c r="G39" t="s">
        <v>69</v>
      </c>
      <c r="H39" s="1">
        <v>20</v>
      </c>
    </row>
    <row r="40" spans="1:8" x14ac:dyDescent="0.25">
      <c r="A40">
        <v>5</v>
      </c>
      <c r="B40" t="s">
        <v>3</v>
      </c>
      <c r="C40" t="s">
        <v>29</v>
      </c>
      <c r="D40" s="1" t="s">
        <v>33</v>
      </c>
      <c r="E40" t="s">
        <v>40</v>
      </c>
      <c r="F40" t="s">
        <v>69</v>
      </c>
      <c r="G40" t="s">
        <v>69</v>
      </c>
      <c r="H40" s="1">
        <v>20</v>
      </c>
    </row>
    <row r="41" spans="1:8" x14ac:dyDescent="0.25">
      <c r="A41">
        <v>16</v>
      </c>
      <c r="B41" t="s">
        <v>3</v>
      </c>
      <c r="C41" t="s">
        <v>27</v>
      </c>
      <c r="D41" s="1" t="s">
        <v>33</v>
      </c>
      <c r="E41" t="s">
        <v>40</v>
      </c>
      <c r="F41" t="s">
        <v>45</v>
      </c>
      <c r="G41" t="s">
        <v>69</v>
      </c>
      <c r="H41" s="1">
        <v>20</v>
      </c>
    </row>
    <row r="42" spans="1:8" x14ac:dyDescent="0.25">
      <c r="A42">
        <v>5</v>
      </c>
      <c r="B42" t="s">
        <v>3</v>
      </c>
      <c r="C42" t="s">
        <v>27</v>
      </c>
      <c r="D42" s="1" t="s">
        <v>33</v>
      </c>
      <c r="E42" t="s">
        <v>40</v>
      </c>
      <c r="F42" t="s">
        <v>69</v>
      </c>
      <c r="G42" t="s">
        <v>69</v>
      </c>
      <c r="H42" s="1">
        <v>20</v>
      </c>
    </row>
    <row r="43" spans="1:8" x14ac:dyDescent="0.25">
      <c r="A43">
        <v>10</v>
      </c>
      <c r="B43" t="s">
        <v>3</v>
      </c>
      <c r="C43" t="s">
        <v>27</v>
      </c>
      <c r="D43" s="1" t="s">
        <v>33</v>
      </c>
      <c r="E43" t="s">
        <v>36</v>
      </c>
      <c r="F43" t="s">
        <v>40</v>
      </c>
      <c r="G43" t="s">
        <v>45</v>
      </c>
      <c r="H43" s="1">
        <v>20</v>
      </c>
    </row>
    <row r="44" spans="1:8" x14ac:dyDescent="0.25">
      <c r="A44">
        <v>16</v>
      </c>
      <c r="B44" t="s">
        <v>3</v>
      </c>
      <c r="C44" t="s">
        <v>27</v>
      </c>
      <c r="D44" s="1" t="s">
        <v>33</v>
      </c>
      <c r="E44" t="s">
        <v>40</v>
      </c>
      <c r="F44" t="s">
        <v>69</v>
      </c>
      <c r="G44" t="s">
        <v>69</v>
      </c>
      <c r="H44" s="1">
        <v>20</v>
      </c>
    </row>
    <row r="45" spans="1:8" x14ac:dyDescent="0.25">
      <c r="A45">
        <v>4</v>
      </c>
      <c r="B45" t="s">
        <v>9</v>
      </c>
      <c r="C45" t="s">
        <v>30</v>
      </c>
      <c r="D45" s="1" t="s">
        <v>32</v>
      </c>
      <c r="E45" t="s">
        <v>38</v>
      </c>
      <c r="F45" t="s">
        <v>69</v>
      </c>
      <c r="G45" t="s">
        <v>69</v>
      </c>
      <c r="H45" s="1">
        <v>20</v>
      </c>
    </row>
    <row r="46" spans="1:8" x14ac:dyDescent="0.25">
      <c r="A46">
        <v>4</v>
      </c>
      <c r="B46" t="s">
        <v>9</v>
      </c>
      <c r="C46" t="s">
        <v>30</v>
      </c>
      <c r="D46" s="1" t="s">
        <v>32</v>
      </c>
      <c r="E46" t="s">
        <v>35</v>
      </c>
      <c r="F46" t="s">
        <v>69</v>
      </c>
      <c r="G46" t="s">
        <v>69</v>
      </c>
      <c r="H46" s="1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5023A-C279-43F0-888C-06AFDB8C0AE1}">
  <dimension ref="A1:C11"/>
  <sheetViews>
    <sheetView workbookViewId="0">
      <selection activeCell="A2" sqref="A2:C11"/>
    </sheetView>
  </sheetViews>
  <sheetFormatPr baseColWidth="10" defaultRowHeight="15" x14ac:dyDescent="0.25"/>
  <cols>
    <col min="1" max="1" width="44.42578125" customWidth="1"/>
  </cols>
  <sheetData>
    <row r="1" spans="1:3" x14ac:dyDescent="0.25">
      <c r="A1" t="s">
        <v>58</v>
      </c>
      <c r="B1">
        <v>15</v>
      </c>
      <c r="C1" s="4">
        <f>B1*100/45</f>
        <v>33.333333333333336</v>
      </c>
    </row>
    <row r="2" spans="1:3" x14ac:dyDescent="0.25">
      <c r="A2" t="s">
        <v>60</v>
      </c>
      <c r="B2">
        <v>14</v>
      </c>
      <c r="C2" s="4">
        <f t="shared" ref="C2:C11" si="0">B2*100/45</f>
        <v>31.111111111111111</v>
      </c>
    </row>
    <row r="3" spans="1:3" x14ac:dyDescent="0.25">
      <c r="A3" t="s">
        <v>59</v>
      </c>
      <c r="B3">
        <v>5</v>
      </c>
      <c r="C3" s="4">
        <f t="shared" si="0"/>
        <v>11.111111111111111</v>
      </c>
    </row>
    <row r="4" spans="1:3" x14ac:dyDescent="0.25">
      <c r="A4" t="s">
        <v>61</v>
      </c>
      <c r="B4">
        <v>5</v>
      </c>
      <c r="C4" s="4">
        <f t="shared" si="0"/>
        <v>11.111111111111111</v>
      </c>
    </row>
    <row r="5" spans="1:3" x14ac:dyDescent="0.25">
      <c r="A5" t="s">
        <v>62</v>
      </c>
      <c r="B5">
        <v>3</v>
      </c>
      <c r="C5" s="4">
        <f t="shared" si="0"/>
        <v>6.666666666666667</v>
      </c>
    </row>
    <row r="6" spans="1:3" x14ac:dyDescent="0.25">
      <c r="A6" t="s">
        <v>63</v>
      </c>
      <c r="B6">
        <v>3</v>
      </c>
      <c r="C6" s="4">
        <f t="shared" si="0"/>
        <v>6.666666666666667</v>
      </c>
    </row>
    <row r="7" spans="1:3" x14ac:dyDescent="0.25">
      <c r="A7" t="s">
        <v>64</v>
      </c>
      <c r="B7">
        <v>1</v>
      </c>
      <c r="C7" s="4">
        <f t="shared" si="0"/>
        <v>2.2222222222222223</v>
      </c>
    </row>
    <row r="8" spans="1:3" x14ac:dyDescent="0.25">
      <c r="A8" t="s">
        <v>65</v>
      </c>
      <c r="B8">
        <v>1</v>
      </c>
      <c r="C8" s="4">
        <f t="shared" si="0"/>
        <v>2.2222222222222223</v>
      </c>
    </row>
    <row r="9" spans="1:3" x14ac:dyDescent="0.25">
      <c r="A9" t="s">
        <v>67</v>
      </c>
      <c r="B9">
        <v>1</v>
      </c>
      <c r="C9" s="4">
        <f t="shared" si="0"/>
        <v>2.2222222222222223</v>
      </c>
    </row>
    <row r="10" spans="1:3" x14ac:dyDescent="0.25">
      <c r="A10" t="s">
        <v>66</v>
      </c>
      <c r="B10">
        <v>1</v>
      </c>
      <c r="C10" s="4">
        <f t="shared" si="0"/>
        <v>2.2222222222222223</v>
      </c>
    </row>
    <row r="11" spans="1:3" x14ac:dyDescent="0.25">
      <c r="A11" t="s">
        <v>46</v>
      </c>
      <c r="B11">
        <v>1</v>
      </c>
      <c r="C11" s="4">
        <f t="shared" si="0"/>
        <v>2.2222222222222223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D6047-AA4F-41C2-8024-3A5E4FBB9A9F}">
  <dimension ref="A1:D20"/>
  <sheetViews>
    <sheetView topLeftCell="A27" workbookViewId="0">
      <selection activeCell="C1" activeCellId="1" sqref="A1:A20 C1:C20"/>
    </sheetView>
  </sheetViews>
  <sheetFormatPr baseColWidth="10" defaultRowHeight="15" x14ac:dyDescent="0.25"/>
  <sheetData>
    <row r="1" spans="1:4" ht="15.75" thickTop="1" x14ac:dyDescent="0.25">
      <c r="A1" s="5" t="s">
        <v>11</v>
      </c>
      <c r="B1" s="6">
        <v>1</v>
      </c>
      <c r="C1" s="7">
        <v>2.2222222222222223</v>
      </c>
      <c r="D1" s="8"/>
    </row>
    <row r="2" spans="1:4" ht="24" x14ac:dyDescent="0.25">
      <c r="A2" s="9" t="s">
        <v>17</v>
      </c>
      <c r="B2" s="10">
        <v>3</v>
      </c>
      <c r="C2" s="11">
        <v>6.666666666666667</v>
      </c>
      <c r="D2" s="8"/>
    </row>
    <row r="3" spans="1:4" ht="24" x14ac:dyDescent="0.25">
      <c r="A3" s="9" t="s">
        <v>14</v>
      </c>
      <c r="B3" s="10">
        <v>1</v>
      </c>
      <c r="C3" s="11">
        <v>2.2222222222222223</v>
      </c>
      <c r="D3" s="8"/>
    </row>
    <row r="4" spans="1:4" ht="36" x14ac:dyDescent="0.25">
      <c r="A4" s="9" t="s">
        <v>18</v>
      </c>
      <c r="B4" s="10">
        <v>6</v>
      </c>
      <c r="C4" s="11">
        <v>13.333333333333334</v>
      </c>
      <c r="D4" s="8"/>
    </row>
    <row r="5" spans="1:4" x14ac:dyDescent="0.25">
      <c r="A5" s="9" t="s">
        <v>12</v>
      </c>
      <c r="B5" s="10">
        <v>4</v>
      </c>
      <c r="C5" s="11">
        <v>8.8888888888888893</v>
      </c>
      <c r="D5" s="8"/>
    </row>
    <row r="6" spans="1:4" ht="24" x14ac:dyDescent="0.25">
      <c r="A6" s="9" t="s">
        <v>16</v>
      </c>
      <c r="B6" s="10">
        <v>1</v>
      </c>
      <c r="C6" s="11">
        <v>2.2222222222222223</v>
      </c>
      <c r="D6" s="8"/>
    </row>
    <row r="7" spans="1:4" x14ac:dyDescent="0.25">
      <c r="A7" s="9" t="s">
        <v>68</v>
      </c>
      <c r="B7" s="10">
        <v>8</v>
      </c>
      <c r="C7" s="11">
        <v>17.777777777777779</v>
      </c>
      <c r="D7" s="8"/>
    </row>
    <row r="8" spans="1:4" ht="24" x14ac:dyDescent="0.25">
      <c r="A8" s="9" t="s">
        <v>28</v>
      </c>
      <c r="B8" s="10">
        <v>1</v>
      </c>
      <c r="C8" s="11">
        <v>2.2222222222222223</v>
      </c>
      <c r="D8" s="8"/>
    </row>
    <row r="9" spans="1:4" ht="24" x14ac:dyDescent="0.25">
      <c r="A9" s="9" t="s">
        <v>15</v>
      </c>
      <c r="B9" s="10">
        <v>1</v>
      </c>
      <c r="C9" s="11">
        <v>2.2222222222222223</v>
      </c>
      <c r="D9" s="8"/>
    </row>
    <row r="10" spans="1:4" ht="24" x14ac:dyDescent="0.25">
      <c r="A10" s="9" t="s">
        <v>29</v>
      </c>
      <c r="B10" s="10">
        <v>1</v>
      </c>
      <c r="C10" s="11">
        <v>2.2222222222222223</v>
      </c>
      <c r="D10" s="8"/>
    </row>
    <row r="11" spans="1:4" ht="24" x14ac:dyDescent="0.25">
      <c r="A11" s="9" t="s">
        <v>23</v>
      </c>
      <c r="B11" s="10">
        <v>1</v>
      </c>
      <c r="C11" s="11">
        <v>2.2222222222222223</v>
      </c>
      <c r="D11" s="8"/>
    </row>
    <row r="12" spans="1:4" ht="24" x14ac:dyDescent="0.25">
      <c r="A12" s="9" t="s">
        <v>24</v>
      </c>
      <c r="B12" s="10">
        <v>1</v>
      </c>
      <c r="C12" s="11">
        <v>2.2222222222222223</v>
      </c>
      <c r="D12" s="8"/>
    </row>
    <row r="13" spans="1:4" x14ac:dyDescent="0.25">
      <c r="A13" s="9" t="s">
        <v>22</v>
      </c>
      <c r="B13" s="10">
        <v>1</v>
      </c>
      <c r="C13" s="11">
        <v>2.2222222222222223</v>
      </c>
      <c r="D13" s="8"/>
    </row>
    <row r="14" spans="1:4" ht="24" x14ac:dyDescent="0.25">
      <c r="A14" s="9" t="s">
        <v>25</v>
      </c>
      <c r="B14" s="10">
        <v>2</v>
      </c>
      <c r="C14" s="11">
        <v>4.4444444444444446</v>
      </c>
      <c r="D14" s="8"/>
    </row>
    <row r="15" spans="1:4" ht="24" x14ac:dyDescent="0.25">
      <c r="A15" s="9" t="s">
        <v>19</v>
      </c>
      <c r="B15" s="10">
        <v>3</v>
      </c>
      <c r="C15" s="11">
        <v>6.666666666666667</v>
      </c>
      <c r="D15" s="8"/>
    </row>
    <row r="16" spans="1:4" ht="24" x14ac:dyDescent="0.25">
      <c r="A16" s="9" t="s">
        <v>30</v>
      </c>
      <c r="B16" s="10">
        <v>2</v>
      </c>
      <c r="C16" s="11">
        <v>4.4444444444444446</v>
      </c>
      <c r="D16" s="8"/>
    </row>
    <row r="17" spans="1:4" ht="24" x14ac:dyDescent="0.25">
      <c r="A17" s="9" t="s">
        <v>21</v>
      </c>
      <c r="B17" s="10">
        <v>2</v>
      </c>
      <c r="C17" s="11">
        <v>4.4444444444444446</v>
      </c>
      <c r="D17" s="8"/>
    </row>
    <row r="18" spans="1:4" ht="24" x14ac:dyDescent="0.25">
      <c r="A18" s="9" t="s">
        <v>13</v>
      </c>
      <c r="B18" s="10">
        <v>1</v>
      </c>
      <c r="C18" s="11">
        <v>2.2222222222222223</v>
      </c>
      <c r="D18" s="8"/>
    </row>
    <row r="19" spans="1:4" ht="36" x14ac:dyDescent="0.25">
      <c r="A19" s="9" t="s">
        <v>26</v>
      </c>
      <c r="B19" s="10">
        <v>4</v>
      </c>
      <c r="C19" s="11">
        <v>8.8888888888888893</v>
      </c>
      <c r="D19" s="8"/>
    </row>
    <row r="20" spans="1:4" ht="36" x14ac:dyDescent="0.25">
      <c r="A20" s="9" t="s">
        <v>20</v>
      </c>
      <c r="B20" s="10">
        <v>1</v>
      </c>
      <c r="C20" s="11">
        <v>2.2222222222222223</v>
      </c>
      <c r="D20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Hoja4</vt:lpstr>
      <vt:lpstr>Hoja5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Rafael Araujo Inastrilla</dc:creator>
  <cp:lastModifiedBy>Carlos Rafael Araujo Inastrilla</cp:lastModifiedBy>
  <dcterms:created xsi:type="dcterms:W3CDTF">2021-09-24T07:30:26Z</dcterms:created>
  <dcterms:modified xsi:type="dcterms:W3CDTF">2021-11-03T15:05:28Z</dcterms:modified>
</cp:coreProperties>
</file>